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416"/>
  <workbookPr showInkAnnotation="0" autoCompressPictures="0"/>
  <bookViews>
    <workbookView xWindow="0" yWindow="20" windowWidth="15880" windowHeight="14580" tabRatio="500" activeTab="1"/>
  </bookViews>
  <sheets>
    <sheet name="BCL" sheetId="1" r:id="rId1"/>
    <sheet name="BC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7" i="2" l="1"/>
  <c r="C37" i="2"/>
  <c r="E32" i="2"/>
  <c r="E33" i="2"/>
  <c r="E21" i="1"/>
  <c r="B25" i="1"/>
  <c r="B20" i="1"/>
  <c r="B26" i="1"/>
  <c r="E35" i="2"/>
  <c r="E34" i="2"/>
  <c r="E36" i="2"/>
  <c r="C35" i="2"/>
  <c r="C32" i="2"/>
  <c r="C33" i="2"/>
  <c r="C34" i="2"/>
  <c r="C36" i="2"/>
</calcChain>
</file>

<file path=xl/sharedStrings.xml><?xml version="1.0" encoding="utf-8"?>
<sst xmlns="http://schemas.openxmlformats.org/spreadsheetml/2006/main" count="67" uniqueCount="64">
  <si>
    <t>Monthly Expenses for BCL</t>
  </si>
  <si>
    <t>Rent</t>
  </si>
  <si>
    <t>Dropbox</t>
  </si>
  <si>
    <t>Wufoo</t>
  </si>
  <si>
    <t>Parking</t>
  </si>
  <si>
    <t>NACA</t>
  </si>
  <si>
    <t>KJA</t>
  </si>
  <si>
    <t>KBA</t>
  </si>
  <si>
    <t>Verizon</t>
  </si>
  <si>
    <t>Squarespace</t>
  </si>
  <si>
    <t>Hover</t>
  </si>
  <si>
    <t>Amazon Prime</t>
  </si>
  <si>
    <t>Postage</t>
  </si>
  <si>
    <t>Malpractice Insurance</t>
  </si>
  <si>
    <t>Meals</t>
  </si>
  <si>
    <t>Travel</t>
  </si>
  <si>
    <t>Library</t>
  </si>
  <si>
    <t>Rocket Matter</t>
  </si>
  <si>
    <t>Office Supplies</t>
  </si>
  <si>
    <t>Total</t>
  </si>
  <si>
    <t>Expenses</t>
  </si>
  <si>
    <t>LGE</t>
    <phoneticPr fontId="0" type="noConversion"/>
  </si>
  <si>
    <t>H20</t>
    <phoneticPr fontId="0" type="noConversion"/>
  </si>
  <si>
    <t>Phone</t>
    <phoneticPr fontId="0" type="noConversion"/>
  </si>
  <si>
    <t>Medical (Out-of-Pocket)</t>
  </si>
  <si>
    <t>Car Insurance</t>
  </si>
  <si>
    <t>Julie</t>
  </si>
  <si>
    <t>Life Insurance</t>
  </si>
  <si>
    <t>Church</t>
  </si>
  <si>
    <t>Internet</t>
  </si>
  <si>
    <t>Gas</t>
  </si>
  <si>
    <t>Groceries</t>
  </si>
  <si>
    <t>Grooming</t>
  </si>
  <si>
    <t>Eating Out</t>
  </si>
  <si>
    <t>Entertainment</t>
  </si>
  <si>
    <t>Fitness</t>
  </si>
  <si>
    <t>LBA</t>
  </si>
  <si>
    <t>Westlaw</t>
  </si>
  <si>
    <t>Conferences</t>
  </si>
  <si>
    <t>HelloFax</t>
  </si>
  <si>
    <t>Court Filings</t>
  </si>
  <si>
    <t>CourtNet</t>
  </si>
  <si>
    <t>Bookkeeping</t>
  </si>
  <si>
    <t>Spotify and Songza</t>
  </si>
  <si>
    <t>Travel/Vacation</t>
  </si>
  <si>
    <t>Savings</t>
  </si>
  <si>
    <t>Hover/Squarespace</t>
  </si>
  <si>
    <t>Pets</t>
  </si>
  <si>
    <t>Tonx</t>
  </si>
  <si>
    <t>Humana</t>
  </si>
  <si>
    <t>Frank and Oak</t>
  </si>
  <si>
    <t>Guitar</t>
  </si>
  <si>
    <t>Taxes</t>
  </si>
  <si>
    <t>Current</t>
  </si>
  <si>
    <t>Bare Bones</t>
  </si>
  <si>
    <t>KLRS Fees</t>
  </si>
  <si>
    <t>Must Bill and Collect Each Day</t>
  </si>
  <si>
    <t>Annual Expenses for BCL</t>
  </si>
  <si>
    <t>Total Annual Expenses</t>
  </si>
  <si>
    <t>Total Monthly Expenses</t>
  </si>
  <si>
    <t>Annual Expenses per Month</t>
  </si>
  <si>
    <t>BCL Monthly Nut</t>
  </si>
  <si>
    <t>Personal Monthly Nut</t>
  </si>
  <si>
    <t>Great Big Monthly Nut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</si>
</sst>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name val="Verdana"/>
    </font>
    <font>
      <i/>
      <sz val="10"/>
      <name val="Verdana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2" fontId="0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49" fontId="0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Alignment="1"/>
    <xf numFmtId="2" fontId="6" fillId="0" borderId="0" xfId="0" applyNumberFormat="1" applyFont="1" applyAlignment="1">
      <alignment vertical="center"/>
    </xf>
    <xf numFmtId="0" fontId="6" fillId="0" borderId="0" xfId="0" applyFont="1" applyAlignment="1"/>
    <xf numFmtId="2" fontId="0" fillId="0" borderId="0" xfId="0" applyNumberFormat="1"/>
    <xf numFmtId="0" fontId="6" fillId="0" borderId="0" xfId="0" applyFont="1"/>
    <xf numFmtId="4" fontId="6" fillId="0" borderId="0" xfId="0" applyNumberFormat="1" applyFont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view="pageLayout" workbookViewId="0">
      <selection activeCell="D23" sqref="D23"/>
    </sheetView>
  </sheetViews>
  <sheetFormatPr baseColWidth="10" defaultRowHeight="15" x14ac:dyDescent="0"/>
  <cols>
    <col min="1" max="1" width="24.6640625" customWidth="1"/>
    <col min="4" max="4" width="22.1640625" customWidth="1"/>
  </cols>
  <sheetData>
    <row r="1" spans="1:5">
      <c r="A1" s="11" t="s">
        <v>0</v>
      </c>
    </row>
    <row r="2" spans="1:5">
      <c r="A2" t="s">
        <v>1</v>
      </c>
      <c r="B2">
        <v>1500</v>
      </c>
    </row>
    <row r="3" spans="1:5">
      <c r="A3" t="s">
        <v>42</v>
      </c>
      <c r="B3">
        <v>75</v>
      </c>
      <c r="D3" s="11" t="s">
        <v>57</v>
      </c>
    </row>
    <row r="4" spans="1:5">
      <c r="A4" t="s">
        <v>4</v>
      </c>
      <c r="B4">
        <v>0</v>
      </c>
      <c r="D4" t="s">
        <v>5</v>
      </c>
      <c r="E4">
        <v>200</v>
      </c>
    </row>
    <row r="5" spans="1:5">
      <c r="A5" t="s">
        <v>17</v>
      </c>
      <c r="B5">
        <v>55</v>
      </c>
      <c r="D5" t="s">
        <v>36</v>
      </c>
      <c r="E5">
        <v>225</v>
      </c>
    </row>
    <row r="6" spans="1:5">
      <c r="A6" t="s">
        <v>2</v>
      </c>
      <c r="B6">
        <v>10</v>
      </c>
      <c r="D6" t="s">
        <v>6</v>
      </c>
      <c r="E6">
        <v>258</v>
      </c>
    </row>
    <row r="7" spans="1:5">
      <c r="A7" t="s">
        <v>3</v>
      </c>
      <c r="B7">
        <v>0</v>
      </c>
      <c r="D7" t="s">
        <v>7</v>
      </c>
      <c r="E7">
        <v>350</v>
      </c>
    </row>
    <row r="8" spans="1:5">
      <c r="A8" t="s">
        <v>41</v>
      </c>
      <c r="B8">
        <v>15</v>
      </c>
      <c r="D8" t="s">
        <v>11</v>
      </c>
      <c r="E8">
        <v>79</v>
      </c>
    </row>
    <row r="9" spans="1:5">
      <c r="A9" t="s">
        <v>8</v>
      </c>
      <c r="B9">
        <v>30</v>
      </c>
      <c r="D9" t="s">
        <v>13</v>
      </c>
      <c r="E9">
        <v>2200</v>
      </c>
    </row>
    <row r="10" spans="1:5">
      <c r="A10" t="s">
        <v>37</v>
      </c>
      <c r="B10">
        <v>350</v>
      </c>
      <c r="D10" t="s">
        <v>15</v>
      </c>
      <c r="E10">
        <v>400</v>
      </c>
    </row>
    <row r="11" spans="1:5">
      <c r="A11" t="s">
        <v>18</v>
      </c>
      <c r="B11">
        <v>50</v>
      </c>
      <c r="D11" t="s">
        <v>16</v>
      </c>
      <c r="E11">
        <v>350</v>
      </c>
    </row>
    <row r="12" spans="1:5">
      <c r="A12" t="s">
        <v>39</v>
      </c>
      <c r="B12">
        <v>10</v>
      </c>
      <c r="D12" t="s">
        <v>10</v>
      </c>
      <c r="E12">
        <v>50</v>
      </c>
    </row>
    <row r="13" spans="1:5">
      <c r="A13" t="s">
        <v>40</v>
      </c>
      <c r="B13">
        <v>600</v>
      </c>
      <c r="D13" t="s">
        <v>38</v>
      </c>
      <c r="E13">
        <v>800</v>
      </c>
    </row>
    <row r="14" spans="1:5">
      <c r="A14" t="s">
        <v>9</v>
      </c>
      <c r="B14">
        <v>68</v>
      </c>
    </row>
    <row r="15" spans="1:5">
      <c r="A15" t="s">
        <v>12</v>
      </c>
      <c r="B15">
        <v>100</v>
      </c>
    </row>
    <row r="16" spans="1:5">
      <c r="A16" t="s">
        <v>14</v>
      </c>
      <c r="B16">
        <v>50</v>
      </c>
    </row>
    <row r="17" spans="1:5">
      <c r="A17" t="s">
        <v>55</v>
      </c>
      <c r="B17">
        <v>300</v>
      </c>
    </row>
    <row r="20" spans="1:5">
      <c r="A20" s="11" t="s">
        <v>59</v>
      </c>
      <c r="B20" s="11">
        <f>SUM(B2:B19)</f>
        <v>3213</v>
      </c>
    </row>
    <row r="21" spans="1:5">
      <c r="D21" s="11" t="s">
        <v>58</v>
      </c>
      <c r="E21" s="11">
        <f>SUM(E4:E20)</f>
        <v>4912</v>
      </c>
    </row>
    <row r="25" spans="1:5">
      <c r="A25" s="11" t="s">
        <v>60</v>
      </c>
      <c r="B25" s="12">
        <f>E21/12</f>
        <v>409.33333333333331</v>
      </c>
    </row>
    <row r="26" spans="1:5">
      <c r="A26" s="11" t="s">
        <v>61</v>
      </c>
      <c r="B26" s="12">
        <f>SUM(B20:B25)</f>
        <v>3622.3333333333335</v>
      </c>
    </row>
  </sheetData>
  <phoneticPr fontId="1" type="noConversion"/>
  <pageMargins left="0.75" right="0.75" top="1" bottom="1" header="0.5" footer="0.5"/>
  <pageSetup orientation="landscape" horizontalDpi="4294967292" verticalDpi="4294967292"/>
  <ignoredErrors>
    <ignoredError sqref="E21 B20 B26" emptyCellReference="1"/>
  </ignoredErrors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2"/>
  <sheetViews>
    <sheetView tabSelected="1" topLeftCell="A8" workbookViewId="0">
      <selection activeCell="E38" sqref="E38"/>
    </sheetView>
  </sheetViews>
  <sheetFormatPr baseColWidth="10" defaultRowHeight="15" x14ac:dyDescent="0"/>
  <cols>
    <col min="2" max="2" width="26" style="7" customWidth="1"/>
    <col min="3" max="3" width="18.6640625" style="2" customWidth="1"/>
  </cols>
  <sheetData>
    <row r="2" spans="2:5">
      <c r="B2" s="6"/>
      <c r="C2" s="1"/>
    </row>
    <row r="3" spans="2:5">
      <c r="B3" s="5" t="s">
        <v>20</v>
      </c>
      <c r="C3" s="2" t="s">
        <v>53</v>
      </c>
      <c r="E3" t="s">
        <v>54</v>
      </c>
    </row>
    <row r="4" spans="2:5">
      <c r="B4" s="6" t="s">
        <v>1</v>
      </c>
      <c r="C4" s="2">
        <v>600</v>
      </c>
      <c r="E4">
        <v>600</v>
      </c>
    </row>
    <row r="5" spans="2:5">
      <c r="B5" s="6" t="s">
        <v>21</v>
      </c>
      <c r="C5" s="2">
        <v>120</v>
      </c>
      <c r="E5">
        <v>120</v>
      </c>
    </row>
    <row r="6" spans="2:5">
      <c r="B6" s="6" t="s">
        <v>22</v>
      </c>
      <c r="C6" s="3">
        <v>50</v>
      </c>
      <c r="E6">
        <v>50</v>
      </c>
    </row>
    <row r="7" spans="2:5">
      <c r="B7" s="6" t="s">
        <v>23</v>
      </c>
      <c r="C7" s="2">
        <v>102</v>
      </c>
      <c r="E7">
        <v>102</v>
      </c>
    </row>
    <row r="8" spans="2:5">
      <c r="B8" s="6" t="s">
        <v>24</v>
      </c>
      <c r="C8" s="2">
        <v>200</v>
      </c>
      <c r="E8">
        <v>100</v>
      </c>
    </row>
    <row r="9" spans="2:5">
      <c r="B9" s="6" t="s">
        <v>25</v>
      </c>
      <c r="C9" s="2">
        <v>90</v>
      </c>
      <c r="E9">
        <v>90</v>
      </c>
    </row>
    <row r="10" spans="2:5">
      <c r="B10" s="6" t="s">
        <v>4</v>
      </c>
      <c r="C10" s="2">
        <v>95</v>
      </c>
      <c r="E10">
        <v>95</v>
      </c>
    </row>
    <row r="11" spans="2:5">
      <c r="B11" s="6" t="s">
        <v>43</v>
      </c>
      <c r="C11" s="2">
        <v>15</v>
      </c>
      <c r="E11">
        <v>15</v>
      </c>
    </row>
    <row r="12" spans="2:5">
      <c r="B12" s="6" t="s">
        <v>26</v>
      </c>
      <c r="C12" s="2">
        <v>100</v>
      </c>
      <c r="E12">
        <v>0</v>
      </c>
    </row>
    <row r="13" spans="2:5">
      <c r="B13" s="6" t="s">
        <v>27</v>
      </c>
      <c r="C13" s="2">
        <v>117</v>
      </c>
      <c r="E13">
        <v>117</v>
      </c>
    </row>
    <row r="14" spans="2:5">
      <c r="B14" s="6" t="s">
        <v>28</v>
      </c>
      <c r="C14" s="2">
        <v>50</v>
      </c>
      <c r="E14">
        <v>50</v>
      </c>
    </row>
    <row r="15" spans="2:5">
      <c r="B15" s="6" t="s">
        <v>30</v>
      </c>
      <c r="C15" s="2">
        <v>250</v>
      </c>
      <c r="E15">
        <v>250</v>
      </c>
    </row>
    <row r="16" spans="2:5">
      <c r="B16" s="6" t="s">
        <v>31</v>
      </c>
      <c r="C16" s="2">
        <v>300</v>
      </c>
      <c r="E16">
        <v>300</v>
      </c>
    </row>
    <row r="17" spans="2:5">
      <c r="B17" s="6" t="s">
        <v>32</v>
      </c>
      <c r="C17" s="2">
        <v>25</v>
      </c>
      <c r="E17">
        <v>0</v>
      </c>
    </row>
    <row r="18" spans="2:5">
      <c r="B18" s="6" t="s">
        <v>33</v>
      </c>
      <c r="C18" s="2">
        <v>150</v>
      </c>
      <c r="E18">
        <v>50</v>
      </c>
    </row>
    <row r="19" spans="2:5">
      <c r="B19" s="6" t="s">
        <v>44</v>
      </c>
      <c r="C19" s="2">
        <v>100</v>
      </c>
      <c r="E19">
        <v>100</v>
      </c>
    </row>
    <row r="20" spans="2:5">
      <c r="B20" s="6" t="s">
        <v>34</v>
      </c>
      <c r="C20" s="2">
        <v>100</v>
      </c>
      <c r="E20">
        <v>50</v>
      </c>
    </row>
    <row r="21" spans="2:5">
      <c r="B21" s="6" t="s">
        <v>35</v>
      </c>
      <c r="C21" s="2">
        <v>59</v>
      </c>
      <c r="E21">
        <v>0</v>
      </c>
    </row>
    <row r="22" spans="2:5">
      <c r="B22" s="6" t="s">
        <v>29</v>
      </c>
      <c r="C22" s="2">
        <v>50</v>
      </c>
      <c r="E22">
        <v>50</v>
      </c>
    </row>
    <row r="23" spans="2:5">
      <c r="B23" s="6" t="s">
        <v>45</v>
      </c>
      <c r="C23" s="2">
        <v>450</v>
      </c>
      <c r="E23">
        <v>0</v>
      </c>
    </row>
    <row r="24" spans="2:5">
      <c r="B24" s="6" t="s">
        <v>46</v>
      </c>
      <c r="C24" s="2">
        <v>80</v>
      </c>
      <c r="E24">
        <v>80</v>
      </c>
    </row>
    <row r="25" spans="2:5">
      <c r="B25" s="6" t="s">
        <v>47</v>
      </c>
      <c r="C25" s="2">
        <v>100</v>
      </c>
      <c r="E25">
        <v>100</v>
      </c>
    </row>
    <row r="26" spans="2:5">
      <c r="B26" s="6" t="s">
        <v>48</v>
      </c>
      <c r="C26" s="2">
        <v>24</v>
      </c>
      <c r="E26">
        <v>0</v>
      </c>
    </row>
    <row r="27" spans="2:5">
      <c r="B27" s="6" t="s">
        <v>49</v>
      </c>
      <c r="C27" s="2">
        <v>118</v>
      </c>
      <c r="E27">
        <v>118</v>
      </c>
    </row>
    <row r="28" spans="2:5">
      <c r="B28" s="6" t="s">
        <v>50</v>
      </c>
      <c r="C28" s="2">
        <v>45</v>
      </c>
      <c r="E28">
        <v>0</v>
      </c>
    </row>
    <row r="29" spans="2:5">
      <c r="B29" s="6" t="s">
        <v>51</v>
      </c>
      <c r="C29" s="2">
        <v>60</v>
      </c>
      <c r="E29">
        <v>0</v>
      </c>
    </row>
    <row r="30" spans="2:5">
      <c r="B30" s="6"/>
    </row>
    <row r="31" spans="2:5">
      <c r="B31" s="6"/>
    </row>
    <row r="32" spans="2:5">
      <c r="B32" s="4" t="s">
        <v>19</v>
      </c>
      <c r="C32" s="2">
        <f>SUM(C4:C23)</f>
        <v>3023</v>
      </c>
      <c r="E32">
        <f>SUM(E4:E31)</f>
        <v>2437</v>
      </c>
    </row>
    <row r="33" spans="2:5">
      <c r="B33" s="8" t="s">
        <v>52</v>
      </c>
      <c r="C33">
        <f>C32 * 0.33</f>
        <v>997.59</v>
      </c>
      <c r="E33">
        <f>E32*0.33</f>
        <v>804.21</v>
      </c>
    </row>
    <row r="34" spans="2:5">
      <c r="B34" s="9" t="s">
        <v>62</v>
      </c>
      <c r="C34">
        <f>C32+C33</f>
        <v>4020.59</v>
      </c>
      <c r="E34">
        <f>SUM(E32:E33)</f>
        <v>3241.21</v>
      </c>
    </row>
    <row r="35" spans="2:5">
      <c r="B35" s="9" t="s">
        <v>61</v>
      </c>
      <c r="C35" s="10">
        <f>BCL!B26</f>
        <v>3622.3333333333335</v>
      </c>
      <c r="E35">
        <f>BCL!B26</f>
        <v>3622.3333333333335</v>
      </c>
    </row>
    <row r="36" spans="2:5">
      <c r="B36" s="9" t="s">
        <v>63</v>
      </c>
      <c r="C36" s="10">
        <f>C34+C35</f>
        <v>7642.9233333333341</v>
      </c>
      <c r="E36">
        <f>SUM(E34:E35)</f>
        <v>6863.5433333333331</v>
      </c>
    </row>
    <row r="37" spans="2:5">
      <c r="B37" s="9" t="s">
        <v>56</v>
      </c>
      <c r="C37">
        <f>C36/21.72</f>
        <v>351.88413136893803</v>
      </c>
      <c r="E37">
        <f>E36/21.72</f>
        <v>316.00107427869858</v>
      </c>
    </row>
    <row r="38" spans="2:5">
      <c r="C38"/>
    </row>
    <row r="39" spans="2:5">
      <c r="C39"/>
    </row>
    <row r="40" spans="2:5">
      <c r="C40"/>
    </row>
    <row r="41" spans="2:5">
      <c r="C41"/>
    </row>
    <row r="42" spans="2:5">
      <c r="C4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BCL</vt:lpstr>
      <vt:lpstr>BC</vt:lpstr>
    </vt:vector>
  </TitlesOfParts>
  <Company>Ben Carter Law PLLC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Carter</dc:creator>
  <cp:lastModifiedBy>Ben Carter</cp:lastModifiedBy>
  <dcterms:created xsi:type="dcterms:W3CDTF">2012-12-07T01:30:53Z</dcterms:created>
  <dcterms:modified xsi:type="dcterms:W3CDTF">2013-10-31T13:44:34Z</dcterms:modified>
</cp:coreProperties>
</file>